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国投公司\2019\新闻稿\20190729\"/>
    </mc:Choice>
  </mc:AlternateContent>
  <bookViews>
    <workbookView xWindow="0" yWindow="0" windowWidth="28800" windowHeight="12255" activeTab="2"/>
  </bookViews>
  <sheets>
    <sheet name="封-2 招标控制价封面" sheetId="3" r:id="rId1"/>
    <sheet name="扉-2 招标控制价扉页" sheetId="4" r:id="rId2"/>
    <sheet name="分部分项工程和单价措施项目全费用清单分析表" sheetId="1" r:id="rId3"/>
  </sheets>
  <calcPr calcId="162913"/>
</workbook>
</file>

<file path=xl/calcChain.xml><?xml version="1.0" encoding="utf-8"?>
<calcChain xmlns="http://schemas.openxmlformats.org/spreadsheetml/2006/main">
  <c r="P8" i="1" l="1"/>
  <c r="Q8" i="1" s="1"/>
  <c r="P10" i="1"/>
  <c r="Q10" i="1" s="1"/>
  <c r="P9" i="1"/>
  <c r="Q9" i="1" s="1"/>
  <c r="P7" i="1"/>
  <c r="Q7" i="1" s="1"/>
  <c r="P6" i="1"/>
  <c r="Q6" i="1" s="1"/>
  <c r="P5" i="1"/>
  <c r="Q5" i="1" s="1"/>
  <c r="P4" i="1"/>
  <c r="Q4" i="1" s="1"/>
  <c r="Q11" i="1" l="1"/>
</calcChain>
</file>

<file path=xl/sharedStrings.xml><?xml version="1.0" encoding="utf-8"?>
<sst xmlns="http://schemas.openxmlformats.org/spreadsheetml/2006/main" count="110" uniqueCount="68">
  <si>
    <t>州国投公司经营性资产（原粮食局）8家商户电路改造</t>
  </si>
  <si>
    <t>工程</t>
  </si>
  <si>
    <t>招标控制价</t>
  </si>
  <si>
    <t>招  标  人：</t>
  </si>
  <si>
    <t>(单位盖章)</t>
  </si>
  <si>
    <t>造价咨询人：</t>
  </si>
  <si>
    <t xml:space="preserve">   年   月   日</t>
  </si>
  <si>
    <t>封-2</t>
  </si>
  <si>
    <t xml:space="preserve">招标控制价 </t>
  </si>
  <si>
    <t>（小写）：</t>
  </si>
  <si>
    <t>15,189.96元</t>
  </si>
  <si>
    <t>（大写）：</t>
  </si>
  <si>
    <t>壹万伍仟壹佰捌拾玖元玖角陆分</t>
  </si>
  <si>
    <t>(单位资质专用章)</t>
  </si>
  <si>
    <t>法定代表人
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</si>
  <si>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</si>
  <si>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</si>
  <si>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</si>
  <si>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</si>
  <si>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</si>
  <si>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</si>
  <si>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</si>
  <si>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</si>
  <si>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扉-2</t>
  </si>
  <si>
    <t>州国投公司经营性资产（原粮食局）8家商户电路改造工程造价汇总表</t>
  </si>
  <si>
    <t/>
  </si>
  <si>
    <t>序号</t>
  </si>
  <si>
    <t>项目编码</t>
  </si>
  <si>
    <t>工程项目名称</t>
  </si>
  <si>
    <t>项目特征</t>
  </si>
  <si>
    <t>单位</t>
  </si>
  <si>
    <t xml:space="preserve">数量 </t>
  </si>
  <si>
    <t>全费用单价（元）</t>
  </si>
  <si>
    <t>全费用合价（元）</t>
  </si>
  <si>
    <t>备注</t>
  </si>
  <si>
    <t>人工费</t>
  </si>
  <si>
    <t>材料费</t>
  </si>
  <si>
    <t>机械费</t>
  </si>
  <si>
    <t>管理费</t>
  </si>
  <si>
    <t>利润</t>
  </si>
  <si>
    <t>安全文明施工费</t>
  </si>
  <si>
    <t>其他总价措施费</t>
  </si>
  <si>
    <t>规费</t>
  </si>
  <si>
    <t>增值税</t>
  </si>
  <si>
    <t>小计</t>
  </si>
  <si>
    <t>030411004001</t>
  </si>
  <si>
    <t>配线</t>
  </si>
  <si>
    <t>1.三相四线BV-3*6+1*4(380V)</t>
  </si>
  <si>
    <t>m</t>
  </si>
  <si>
    <t>全费用合价包含人工、材料、机械、管理费、利润、措施费、规费、增值税等</t>
  </si>
  <si>
    <t>030411004002</t>
  </si>
  <si>
    <t>1.单相线BV-2*6+1*4(220V)</t>
  </si>
  <si>
    <t>030411001002</t>
  </si>
  <si>
    <t>配管</t>
  </si>
  <si>
    <t>1.电线配管PC32</t>
  </si>
  <si>
    <t>030411001001</t>
  </si>
  <si>
    <t>1.电线配管PC25</t>
  </si>
  <si>
    <t>030404019001</t>
  </si>
  <si>
    <t>控制开关</t>
  </si>
  <si>
    <t>1.100A三相空开</t>
  </si>
  <si>
    <t>个</t>
  </si>
  <si>
    <t>030404019002</t>
  </si>
  <si>
    <t>1.100A单相空开</t>
  </si>
  <si>
    <t>03B001</t>
  </si>
  <si>
    <t>拆除原管线</t>
  </si>
  <si>
    <t>1.拆除原管线等（含垃圾处理、外运）</t>
  </si>
  <si>
    <t>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</si>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</sst>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17" x14ac:knownFonts="1"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20"/>
      <color indexed="0"/>
      <name val="宋体"/>
      <charset val="134"/>
    </font>
    <font>
      <b/>
      <sz val="10"/>
      <color indexed="0"/>
      <name val="宋体"/>
      <charset val="134"/>
    </font>
    <font>
      <sz val="9"/>
      <color indexed="0"/>
      <name val="宋体"/>
      <charset val="134"/>
    </font>
    <font>
      <b/>
      <sz val="12"/>
      <color indexed="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20"/>
      <name val="华文中宋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1"/>
      </patternFill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5" fillId="0" borderId="0"/>
  </cellStyleXfs>
  <cellXfs count="61">
    <xf numFmtId="0" fontId="0" fillId="0" borderId="0" xfId="0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5" fillId="0" borderId="0" xfId="1"/>
    <xf numFmtId="0" fontId="3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178" fontId="3" fillId="2" borderId="10" xfId="0" applyNumberFormat="1" applyFont="1" applyFill="1" applyBorder="1" applyAlignment="1">
      <alignment horizontal="center" vertical="center" wrapText="1"/>
    </xf>
    <xf numFmtId="0" fontId="0" fillId="0" borderId="0" xfId="1" applyFont="1" applyFill="1" applyAlignment="1"/>
    <xf numFmtId="0" fontId="7" fillId="3" borderId="0" xfId="1" applyFont="1" applyFill="1" applyAlignment="1">
      <alignment horizontal="left" wrapText="1"/>
    </xf>
    <xf numFmtId="0" fontId="6" fillId="3" borderId="0" xfId="1" applyFont="1" applyFill="1" applyAlignment="1">
      <alignment horizontal="right" vertical="center" wrapText="1"/>
    </xf>
    <xf numFmtId="0" fontId="9" fillId="3" borderId="0" xfId="1" applyFont="1" applyFill="1" applyAlignment="1">
      <alignment horizontal="left" wrapText="1"/>
    </xf>
    <xf numFmtId="0" fontId="9" fillId="3" borderId="0" xfId="1" applyFont="1" applyFill="1" applyAlignment="1">
      <alignment horizontal="center" wrapText="1"/>
    </xf>
    <xf numFmtId="0" fontId="9" fillId="3" borderId="16" xfId="1" applyFont="1" applyFill="1" applyBorder="1" applyAlignment="1">
      <alignment horizontal="center" wrapText="1"/>
    </xf>
    <xf numFmtId="0" fontId="9" fillId="3" borderId="16" xfId="1" applyFont="1" applyFill="1" applyBorder="1" applyAlignment="1">
      <alignment horizontal="left" wrapText="1"/>
    </xf>
    <xf numFmtId="0" fontId="11" fillId="3" borderId="0" xfId="1" applyFont="1" applyFill="1" applyAlignment="1">
      <alignment horizontal="center" vertical="top" wrapText="1"/>
    </xf>
    <xf numFmtId="0" fontId="9" fillId="3" borderId="0" xfId="1" applyFont="1" applyFill="1" applyAlignment="1">
      <alignment horizontal="center" vertical="top" wrapText="1"/>
    </xf>
    <xf numFmtId="0" fontId="9" fillId="3" borderId="0" xfId="1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 wrapText="1"/>
    </xf>
    <xf numFmtId="0" fontId="12" fillId="3" borderId="0" xfId="1" applyFont="1" applyFill="1" applyAlignment="1">
      <alignment horizontal="center" wrapText="1"/>
    </xf>
    <xf numFmtId="0" fontId="7" fillId="3" borderId="0" xfId="1" applyFont="1" applyFill="1" applyAlignment="1">
      <alignment horizontal="center" wrapText="1"/>
    </xf>
    <xf numFmtId="0" fontId="7" fillId="3" borderId="15" xfId="1" applyFont="1" applyFill="1" applyBorder="1" applyAlignment="1">
      <alignment horizontal="center" wrapText="1"/>
    </xf>
    <xf numFmtId="0" fontId="13" fillId="3" borderId="0" xfId="1" applyFont="1" applyFill="1" applyAlignment="1">
      <alignment horizontal="center" wrapText="1"/>
    </xf>
    <xf numFmtId="0" fontId="13" fillId="3" borderId="16" xfId="1" applyFont="1" applyFill="1" applyBorder="1" applyAlignment="1">
      <alignment horizontal="center" wrapText="1"/>
    </xf>
    <xf numFmtId="0" fontId="9" fillId="3" borderId="0" xfId="1" applyFont="1" applyFill="1" applyAlignment="1">
      <alignment horizontal="left" wrapText="1"/>
    </xf>
    <xf numFmtId="0" fontId="14" fillId="3" borderId="0" xfId="1" applyFont="1" applyFill="1" applyAlignment="1">
      <alignment horizontal="right" wrapText="1"/>
    </xf>
    <xf numFmtId="0" fontId="9" fillId="3" borderId="15" xfId="1" applyFont="1" applyFill="1" applyBorder="1" applyAlignment="1">
      <alignment horizontal="left" wrapText="1"/>
    </xf>
    <xf numFmtId="0" fontId="6" fillId="3" borderId="0" xfId="1" applyFont="1" applyFill="1" applyAlignment="1">
      <alignment horizontal="center" vertical="center" wrapText="1"/>
    </xf>
    <xf numFmtId="0" fontId="11" fillId="3" borderId="16" xfId="1" applyFont="1" applyFill="1" applyBorder="1" applyAlignment="1">
      <alignment horizontal="center" wrapText="1"/>
    </xf>
    <xf numFmtId="0" fontId="9" fillId="3" borderId="0" xfId="1" applyFont="1" applyFill="1" applyAlignment="1">
      <alignment vertical="center" wrapText="1"/>
    </xf>
    <xf numFmtId="0" fontId="14" fillId="3" borderId="0" xfId="1" applyFont="1" applyFill="1" applyAlignment="1">
      <alignment horizontal="left" wrapText="1"/>
    </xf>
    <xf numFmtId="0" fontId="6" fillId="3" borderId="0" xfId="1" applyFont="1" applyFill="1" applyAlignment="1">
      <alignment horizontal="left" vertical="center" wrapText="1"/>
    </xf>
    <xf numFmtId="0" fontId="6" fillId="3" borderId="0" xfId="1" applyFont="1" applyFill="1" applyAlignment="1">
      <alignment horizontal="right" vertical="center" wrapText="1"/>
    </xf>
    <xf numFmtId="0" fontId="8" fillId="3" borderId="16" xfId="1" applyFont="1" applyFill="1" applyBorder="1" applyAlignment="1">
      <alignment horizontal="center" vertical="center" wrapText="1"/>
    </xf>
    <xf numFmtId="0" fontId="10" fillId="3" borderId="0" xfId="1" applyFont="1" applyFill="1" applyAlignment="1">
      <alignment horizontal="left" wrapText="1"/>
    </xf>
    <xf numFmtId="0" fontId="9" fillId="3" borderId="15" xfId="1" applyFont="1" applyFill="1" applyBorder="1" applyAlignment="1">
      <alignment horizontal="center" wrapText="1"/>
    </xf>
    <xf numFmtId="0" fontId="9" fillId="3" borderId="17" xfId="1" applyFont="1" applyFill="1" applyBorder="1" applyAlignment="1">
      <alignment horizontal="center" wrapText="1"/>
    </xf>
    <xf numFmtId="0" fontId="9" fillId="3" borderId="16" xfId="1" applyFont="1" applyFill="1" applyBorder="1" applyAlignment="1">
      <alignment horizontal="left" wrapText="1"/>
    </xf>
    <xf numFmtId="0" fontId="11" fillId="3" borderId="0" xfId="1" applyFont="1" applyFill="1" applyAlignment="1">
      <alignment horizontal="center" vertical="top" wrapText="1"/>
    </xf>
    <xf numFmtId="0" fontId="11" fillId="3" borderId="16" xfId="1" applyFont="1" applyFill="1" applyBorder="1" applyAlignment="1">
      <alignment horizontal="center" vertical="top" wrapText="1"/>
    </xf>
    <xf numFmtId="0" fontId="9" fillId="3" borderId="0" xfId="1" applyFont="1" applyFill="1" applyAlignment="1">
      <alignment horizontal="center" vertical="center" wrapText="1"/>
    </xf>
    <xf numFmtId="0" fontId="9" fillId="3" borderId="15" xfId="1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GridLines="0" workbookViewId="0">
      <selection activeCell="B8" sqref="B8:C8"/>
    </sheetView>
  </sheetViews>
  <sheetFormatPr defaultColWidth="10.5" defaultRowHeight="11.25" x14ac:dyDescent="0.15"/>
  <cols>
    <col min="1" max="1" width="29.5" style="14" customWidth="1"/>
    <col min="2" max="2" width="3.1640625" style="14" customWidth="1"/>
    <col min="3" max="3" width="22.83203125" style="14" customWidth="1"/>
    <col min="4" max="4" width="9.1640625" style="14" customWidth="1"/>
    <col min="5" max="5" width="33.83203125" style="14" customWidth="1"/>
    <col min="6" max="6" width="1.5" style="14" customWidth="1"/>
    <col min="7" max="7" width="31.83203125" style="14" customWidth="1"/>
    <col min="8" max="16384" width="10.5" style="14"/>
  </cols>
  <sheetData>
    <row r="1" spans="1:7" ht="72" customHeight="1" x14ac:dyDescent="0.3">
      <c r="A1" s="25"/>
      <c r="B1" s="27" t="s">
        <v>0</v>
      </c>
      <c r="C1" s="27"/>
      <c r="D1" s="27"/>
      <c r="E1" s="27"/>
      <c r="F1" s="27"/>
      <c r="G1" s="26" t="s">
        <v>1</v>
      </c>
    </row>
    <row r="2" spans="1:7" ht="137.25" customHeight="1" x14ac:dyDescent="0.3">
      <c r="A2" s="28" t="s">
        <v>2</v>
      </c>
      <c r="B2" s="29"/>
      <c r="C2" s="29"/>
      <c r="D2" s="29"/>
      <c r="E2" s="29"/>
      <c r="F2" s="29"/>
      <c r="G2" s="28"/>
    </row>
    <row r="3" spans="1:7" ht="59.25" customHeight="1" x14ac:dyDescent="0.15">
      <c r="A3" s="30"/>
      <c r="B3" s="30"/>
      <c r="C3" s="30"/>
      <c r="D3" s="30"/>
      <c r="E3" s="30"/>
      <c r="F3" s="30"/>
      <c r="G3" s="30"/>
    </row>
    <row r="4" spans="1:7" ht="119.25" customHeight="1" x14ac:dyDescent="0.15">
      <c r="A4" s="17"/>
      <c r="B4" s="31" t="s">
        <v>3</v>
      </c>
      <c r="C4" s="31"/>
      <c r="D4" s="32"/>
      <c r="E4" s="32"/>
      <c r="F4" s="32"/>
      <c r="G4" s="17"/>
    </row>
    <row r="5" spans="1:7" ht="18.75" customHeight="1" x14ac:dyDescent="0.15">
      <c r="A5" s="17"/>
      <c r="B5" s="33"/>
      <c r="C5" s="33"/>
      <c r="D5" s="34" t="s">
        <v>4</v>
      </c>
      <c r="E5" s="34"/>
      <c r="F5" s="34"/>
      <c r="G5" s="24"/>
    </row>
    <row r="6" spans="1:7" ht="119.25" customHeight="1" x14ac:dyDescent="0.15">
      <c r="A6" s="17"/>
      <c r="B6" s="31" t="s">
        <v>5</v>
      </c>
      <c r="C6" s="31"/>
      <c r="D6" s="32"/>
      <c r="E6" s="32"/>
      <c r="F6" s="32"/>
      <c r="G6" s="17"/>
    </row>
    <row r="7" spans="1:7" ht="18" customHeight="1" x14ac:dyDescent="0.15">
      <c r="A7" s="17"/>
      <c r="B7" s="33"/>
      <c r="C7" s="33"/>
      <c r="D7" s="34" t="s">
        <v>4</v>
      </c>
      <c r="E7" s="34"/>
      <c r="F7" s="34"/>
      <c r="G7" s="24"/>
    </row>
    <row r="8" spans="1:7" ht="119.25" customHeight="1" x14ac:dyDescent="0.15">
      <c r="A8" s="17"/>
      <c r="B8" s="35"/>
      <c r="C8" s="35"/>
      <c r="D8" s="36" t="s">
        <v>6</v>
      </c>
      <c r="E8" s="36"/>
      <c r="F8" s="36"/>
      <c r="G8" s="17"/>
    </row>
    <row r="9" spans="1:7" ht="14.25" customHeight="1" x14ac:dyDescent="0.15">
      <c r="A9" s="37"/>
      <c r="B9" s="37"/>
      <c r="C9" s="33"/>
      <c r="D9" s="33"/>
      <c r="E9" s="33"/>
      <c r="F9" s="38" t="s">
        <v>7</v>
      </c>
      <c r="G9" s="38"/>
    </row>
  </sheetData>
  <mergeCells count="16">
    <mergeCell ref="B8:C8"/>
    <mergeCell ref="D8:F8"/>
    <mergeCell ref="A9:B9"/>
    <mergeCell ref="C9:E9"/>
    <mergeCell ref="F9:G9"/>
    <mergeCell ref="B5:C5"/>
    <mergeCell ref="D5:F5"/>
    <mergeCell ref="B6:C6"/>
    <mergeCell ref="D6:F6"/>
    <mergeCell ref="B7:C7"/>
    <mergeCell ref="D7:F7"/>
    <mergeCell ref="B1:F1"/>
    <mergeCell ref="A2:G2"/>
    <mergeCell ref="A3:G3"/>
    <mergeCell ref="B4:C4"/>
    <mergeCell ref="D4:F4"/>
  </mergeCells>
  <phoneticPr fontId="16" type="noConversion"/>
  <printOptions horizontalCentered="1"/>
  <pageMargins left="0.19930555555555601" right="0.19930555555555601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GridLines="0" workbookViewId="0">
      <selection activeCell="F6" sqref="F6"/>
    </sheetView>
  </sheetViews>
  <sheetFormatPr defaultColWidth="10.5" defaultRowHeight="11.25" x14ac:dyDescent="0.15"/>
  <cols>
    <col min="1" max="1" width="23.6640625" style="14" customWidth="1"/>
    <col min="2" max="2" width="12.6640625" style="14" customWidth="1"/>
    <col min="3" max="3" width="11.33203125" style="14" customWidth="1"/>
    <col min="4" max="4" width="14" style="14" customWidth="1"/>
    <col min="5" max="5" width="11.1640625" style="14" customWidth="1"/>
    <col min="6" max="6" width="23.33203125" style="14" customWidth="1"/>
    <col min="7" max="7" width="1.33203125" style="14" customWidth="1"/>
    <col min="8" max="8" width="34.5" style="14" customWidth="1"/>
    <col min="9" max="16384" width="10.5" style="14"/>
  </cols>
  <sheetData>
    <row r="1" spans="1:8" ht="89.25" customHeight="1" x14ac:dyDescent="0.25">
      <c r="A1" s="37"/>
      <c r="B1" s="37"/>
      <c r="C1" s="27" t="s">
        <v>0</v>
      </c>
      <c r="D1" s="27"/>
      <c r="E1" s="27"/>
      <c r="F1" s="27"/>
      <c r="G1" s="27"/>
      <c r="H1" s="15" t="s">
        <v>1</v>
      </c>
    </row>
    <row r="2" spans="1:8" ht="61.5" customHeight="1" x14ac:dyDescent="0.15">
      <c r="A2" s="37"/>
      <c r="B2" s="37"/>
      <c r="C2" s="39" t="s">
        <v>2</v>
      </c>
      <c r="D2" s="39"/>
      <c r="E2" s="39"/>
      <c r="F2" s="39"/>
      <c r="G2" s="39"/>
      <c r="H2" s="16"/>
    </row>
    <row r="3" spans="1:8" ht="78" customHeight="1" x14ac:dyDescent="0.15">
      <c r="A3" s="17" t="s">
        <v>8</v>
      </c>
      <c r="B3" s="40" t="s">
        <v>9</v>
      </c>
      <c r="C3" s="40"/>
      <c r="D3" s="41" t="s">
        <v>10</v>
      </c>
      <c r="E3" s="41"/>
      <c r="F3" s="41"/>
      <c r="G3" s="41"/>
      <c r="H3" s="41"/>
    </row>
    <row r="4" spans="1:8" ht="27.75" customHeight="1" x14ac:dyDescent="0.15">
      <c r="A4" s="18"/>
      <c r="B4" s="40" t="s">
        <v>11</v>
      </c>
      <c r="C4" s="40"/>
      <c r="D4" s="42" t="s">
        <v>12</v>
      </c>
      <c r="E4" s="42"/>
      <c r="F4" s="42"/>
      <c r="G4" s="42"/>
      <c r="H4" s="42"/>
    </row>
    <row r="5" spans="1:8" ht="33" customHeight="1" x14ac:dyDescent="0.15">
      <c r="A5" s="18"/>
      <c r="B5" s="30"/>
      <c r="C5" s="30"/>
      <c r="D5" s="19"/>
      <c r="E5" s="19"/>
      <c r="F5" s="20"/>
      <c r="G5" s="43"/>
      <c r="H5" s="43"/>
    </row>
    <row r="6" spans="1:8" ht="68.25" customHeight="1" x14ac:dyDescent="0.15">
      <c r="A6" s="17" t="s">
        <v>3</v>
      </c>
      <c r="B6" s="32"/>
      <c r="C6" s="32"/>
      <c r="D6" s="32"/>
      <c r="E6" s="17"/>
      <c r="F6" s="17" t="s">
        <v>5</v>
      </c>
      <c r="G6" s="32"/>
      <c r="H6" s="32"/>
    </row>
    <row r="7" spans="1:8" ht="23.25" customHeight="1" x14ac:dyDescent="0.15">
      <c r="A7" s="17"/>
      <c r="B7" s="44" t="s">
        <v>4</v>
      </c>
      <c r="C7" s="44"/>
      <c r="D7" s="44"/>
      <c r="E7" s="22"/>
      <c r="F7" s="22"/>
      <c r="G7" s="45" t="s">
        <v>13</v>
      </c>
      <c r="H7" s="45"/>
    </row>
    <row r="8" spans="1:8" ht="18" customHeight="1" x14ac:dyDescent="0.15">
      <c r="A8" s="17"/>
      <c r="B8" s="30"/>
      <c r="C8" s="30"/>
      <c r="D8" s="17"/>
      <c r="E8" s="17"/>
      <c r="F8" s="17"/>
      <c r="G8" s="30"/>
      <c r="H8" s="30"/>
    </row>
    <row r="9" spans="1:8" ht="68.25" customHeight="1" x14ac:dyDescent="0.15">
      <c r="A9" s="17" t="s">
        <v>14</v>
      </c>
      <c r="B9" s="32"/>
      <c r="C9" s="32"/>
      <c r="D9" s="32"/>
      <c r="E9" s="17"/>
      <c r="F9" s="17" t="s">
        <v>14</v>
      </c>
      <c r="G9" s="32"/>
      <c r="H9" s="32"/>
    </row>
    <row r="10" spans="1:8" ht="24" customHeight="1" x14ac:dyDescent="0.15">
      <c r="A10" s="17"/>
      <c r="B10" s="45" t="s">
        <v>15</v>
      </c>
      <c r="C10" s="45"/>
      <c r="D10" s="44"/>
      <c r="E10" s="21"/>
      <c r="F10" s="21"/>
      <c r="G10" s="45" t="s">
        <v>15</v>
      </c>
      <c r="H10" s="45"/>
    </row>
    <row r="11" spans="1:8" ht="18" customHeight="1" x14ac:dyDescent="0.15">
      <c r="A11" s="17"/>
      <c r="B11" s="46"/>
      <c r="C11" s="46"/>
      <c r="D11" s="23"/>
      <c r="E11" s="23"/>
      <c r="F11" s="17"/>
      <c r="G11" s="30"/>
      <c r="H11" s="30"/>
    </row>
    <row r="12" spans="1:8" ht="68.25" customHeight="1" x14ac:dyDescent="0.15">
      <c r="A12" s="17" t="s">
        <v>16</v>
      </c>
      <c r="B12" s="32"/>
      <c r="C12" s="32"/>
      <c r="D12" s="32"/>
      <c r="E12" s="17"/>
      <c r="F12" s="17" t="s">
        <v>17</v>
      </c>
      <c r="G12" s="47"/>
      <c r="H12" s="47"/>
    </row>
    <row r="13" spans="1:8" ht="24" customHeight="1" x14ac:dyDescent="0.15">
      <c r="A13" s="17"/>
      <c r="B13" s="44" t="s">
        <v>18</v>
      </c>
      <c r="C13" s="44"/>
      <c r="D13" s="44"/>
      <c r="E13" s="21"/>
      <c r="F13" s="21"/>
      <c r="G13" s="45" t="s">
        <v>19</v>
      </c>
      <c r="H13" s="45"/>
    </row>
    <row r="14" spans="1:8" ht="18" customHeight="1" x14ac:dyDescent="0.15">
      <c r="A14" s="17"/>
      <c r="B14" s="30"/>
      <c r="C14" s="30"/>
      <c r="D14" s="17"/>
      <c r="E14" s="17"/>
      <c r="F14" s="17"/>
      <c r="G14" s="30"/>
      <c r="H14" s="30"/>
    </row>
    <row r="15" spans="1:8" ht="68.25" customHeight="1" x14ac:dyDescent="0.15">
      <c r="A15" s="17" t="s">
        <v>20</v>
      </c>
      <c r="B15" s="30" t="s">
        <v>21</v>
      </c>
      <c r="C15" s="30"/>
      <c r="D15" s="30"/>
      <c r="E15" s="17"/>
      <c r="F15" s="17" t="s">
        <v>22</v>
      </c>
      <c r="G15" s="30" t="s">
        <v>21</v>
      </c>
      <c r="H15" s="30"/>
    </row>
    <row r="16" spans="1:8" ht="14.25" customHeight="1" x14ac:dyDescent="0.15">
      <c r="A16" s="37"/>
      <c r="B16" s="37"/>
      <c r="C16" s="33"/>
      <c r="D16" s="33"/>
      <c r="E16" s="33"/>
      <c r="F16" s="33"/>
      <c r="G16" s="33"/>
      <c r="H16" s="16" t="s">
        <v>23</v>
      </c>
    </row>
  </sheetData>
  <mergeCells count="32">
    <mergeCell ref="A16:B16"/>
    <mergeCell ref="C16:G16"/>
    <mergeCell ref="B13:D13"/>
    <mergeCell ref="G13:H13"/>
    <mergeCell ref="B14:C14"/>
    <mergeCell ref="G14:H14"/>
    <mergeCell ref="B15:D15"/>
    <mergeCell ref="G15:H15"/>
    <mergeCell ref="B10:D10"/>
    <mergeCell ref="G10:H10"/>
    <mergeCell ref="B11:C11"/>
    <mergeCell ref="G11:H11"/>
    <mergeCell ref="B12:D12"/>
    <mergeCell ref="G12:H12"/>
    <mergeCell ref="B7:D7"/>
    <mergeCell ref="G7:H7"/>
    <mergeCell ref="B8:C8"/>
    <mergeCell ref="G8:H8"/>
    <mergeCell ref="B9:D9"/>
    <mergeCell ref="G9:H9"/>
    <mergeCell ref="B4:C4"/>
    <mergeCell ref="D4:H4"/>
    <mergeCell ref="B5:C5"/>
    <mergeCell ref="G5:H5"/>
    <mergeCell ref="B6:D6"/>
    <mergeCell ref="G6:H6"/>
    <mergeCell ref="A1:B1"/>
    <mergeCell ref="C1:G1"/>
    <mergeCell ref="A2:B2"/>
    <mergeCell ref="C2:G2"/>
    <mergeCell ref="B3:C3"/>
    <mergeCell ref="D3:H3"/>
  </mergeCells>
  <phoneticPr fontId="16" type="noConversion"/>
  <printOptions horizontalCentered="1"/>
  <pageMargins left="0.19930555555555601" right="0.1993055555555560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1"/>
  <sheetViews>
    <sheetView tabSelected="1" workbookViewId="0">
      <selection activeCell="W7" sqref="W7"/>
    </sheetView>
  </sheetViews>
  <sheetFormatPr defaultColWidth="10.5" defaultRowHeight="11.25" x14ac:dyDescent="0.15"/>
  <cols>
    <col min="1" max="1" width="5.6640625" style="1" customWidth="1"/>
    <col min="2" max="2" width="10.83203125" style="1" customWidth="1"/>
    <col min="3" max="3" width="15.33203125" style="1" customWidth="1"/>
    <col min="4" max="4" width="30" style="1" customWidth="1"/>
    <col min="5" max="5" width="6.1640625" style="2"/>
    <col min="6" max="6" width="6.6640625" style="2" customWidth="1"/>
    <col min="7" max="7" width="8.33203125" style="2" customWidth="1"/>
    <col min="8" max="9" width="8" style="2" customWidth="1"/>
    <col min="10" max="10" width="8.5" style="2"/>
    <col min="11" max="11" width="6" style="2" customWidth="1"/>
    <col min="12" max="12" width="10.33203125" style="2" customWidth="1"/>
    <col min="13" max="13" width="10.6640625" style="2" customWidth="1"/>
    <col min="14" max="14" width="6.6640625" style="2" customWidth="1"/>
    <col min="15" max="15" width="8.33203125" style="2" customWidth="1"/>
    <col min="16" max="16" width="12.33203125" style="2" customWidth="1"/>
    <col min="17" max="17" width="17.33203125" style="2" customWidth="1"/>
    <col min="18" max="18" width="8.33203125" style="1"/>
    <col min="19" max="16383" width="10.5" style="1"/>
    <col min="16384" max="16384" width="10.5" style="3"/>
  </cols>
  <sheetData>
    <row r="1" spans="1:18" ht="48.95" customHeight="1" x14ac:dyDescent="0.15">
      <c r="A1" s="48" t="s">
        <v>24</v>
      </c>
      <c r="B1" s="48" t="s">
        <v>25</v>
      </c>
      <c r="C1" s="48" t="s">
        <v>25</v>
      </c>
      <c r="D1" s="48"/>
      <c r="E1" s="48" t="s">
        <v>25</v>
      </c>
      <c r="F1" s="48" t="s">
        <v>25</v>
      </c>
      <c r="G1" s="48" t="s">
        <v>25</v>
      </c>
      <c r="H1" s="48" t="s">
        <v>25</v>
      </c>
      <c r="I1" s="48"/>
      <c r="J1" s="48" t="s">
        <v>25</v>
      </c>
      <c r="K1" s="48" t="s">
        <v>25</v>
      </c>
      <c r="L1" s="48" t="s">
        <v>25</v>
      </c>
      <c r="M1" s="48" t="s">
        <v>25</v>
      </c>
      <c r="N1" s="48" t="s">
        <v>25</v>
      </c>
      <c r="O1" s="48" t="s">
        <v>25</v>
      </c>
      <c r="P1" s="48"/>
      <c r="Q1" s="48"/>
      <c r="R1" s="48" t="s">
        <v>25</v>
      </c>
    </row>
    <row r="2" spans="1:18" ht="21.95" customHeight="1" x14ac:dyDescent="0.15">
      <c r="A2" s="51" t="s">
        <v>26</v>
      </c>
      <c r="B2" s="49" t="s">
        <v>27</v>
      </c>
      <c r="C2" s="49" t="s">
        <v>28</v>
      </c>
      <c r="D2" s="54" t="s">
        <v>29</v>
      </c>
      <c r="E2" s="49" t="s">
        <v>30</v>
      </c>
      <c r="F2" s="49" t="s">
        <v>31</v>
      </c>
      <c r="G2" s="49" t="s">
        <v>32</v>
      </c>
      <c r="H2" s="49"/>
      <c r="I2" s="49"/>
      <c r="J2" s="49"/>
      <c r="K2" s="49"/>
      <c r="L2" s="49"/>
      <c r="M2" s="49"/>
      <c r="N2" s="49"/>
      <c r="O2" s="49"/>
      <c r="P2" s="49"/>
      <c r="Q2" s="49" t="s">
        <v>33</v>
      </c>
      <c r="R2" s="56" t="s">
        <v>34</v>
      </c>
    </row>
    <row r="3" spans="1:18" ht="26.25" customHeight="1" x14ac:dyDescent="0.15">
      <c r="A3" s="52" t="s">
        <v>25</v>
      </c>
      <c r="B3" s="53" t="s">
        <v>25</v>
      </c>
      <c r="C3" s="53" t="s">
        <v>25</v>
      </c>
      <c r="D3" s="55"/>
      <c r="E3" s="53" t="s">
        <v>25</v>
      </c>
      <c r="F3" s="53" t="s">
        <v>25</v>
      </c>
      <c r="G3" s="4" t="s">
        <v>35</v>
      </c>
      <c r="H3" s="4" t="s">
        <v>36</v>
      </c>
      <c r="I3" s="4" t="s">
        <v>37</v>
      </c>
      <c r="J3" s="4" t="s">
        <v>38</v>
      </c>
      <c r="K3" s="4" t="s">
        <v>39</v>
      </c>
      <c r="L3" s="4" t="s">
        <v>40</v>
      </c>
      <c r="M3" s="4" t="s">
        <v>41</v>
      </c>
      <c r="N3" s="4" t="s">
        <v>42</v>
      </c>
      <c r="O3" s="4" t="s">
        <v>43</v>
      </c>
      <c r="P3" s="4" t="s">
        <v>44</v>
      </c>
      <c r="Q3" s="53"/>
      <c r="R3" s="57"/>
    </row>
    <row r="4" spans="1:18" ht="33" customHeight="1" x14ac:dyDescent="0.15">
      <c r="A4" s="5">
        <v>1</v>
      </c>
      <c r="B4" s="6" t="s">
        <v>45</v>
      </c>
      <c r="C4" s="7" t="s">
        <v>46</v>
      </c>
      <c r="D4" s="7" t="s">
        <v>47</v>
      </c>
      <c r="E4" s="6" t="s">
        <v>48</v>
      </c>
      <c r="F4" s="6">
        <v>230</v>
      </c>
      <c r="G4" s="6">
        <v>1.82</v>
      </c>
      <c r="H4" s="6">
        <v>15.85</v>
      </c>
      <c r="I4" s="6">
        <v>0</v>
      </c>
      <c r="J4" s="6">
        <v>0.09</v>
      </c>
      <c r="K4" s="6">
        <v>0.09</v>
      </c>
      <c r="L4" s="6">
        <v>0.17</v>
      </c>
      <c r="M4" s="6">
        <v>9.9999999999999794E-3</v>
      </c>
      <c r="N4" s="6">
        <v>0.22</v>
      </c>
      <c r="O4" s="6">
        <v>0.55000000000000004</v>
      </c>
      <c r="P4" s="12">
        <f>SUM(G4:O4)</f>
        <v>18.8</v>
      </c>
      <c r="Q4" s="12">
        <f t="shared" ref="Q4" si="0">P4*F4</f>
        <v>4324</v>
      </c>
      <c r="R4" s="58" t="s">
        <v>49</v>
      </c>
    </row>
    <row r="5" spans="1:18" ht="33" customHeight="1" x14ac:dyDescent="0.15">
      <c r="A5" s="5">
        <v>2</v>
      </c>
      <c r="B5" s="6" t="s">
        <v>50</v>
      </c>
      <c r="C5" s="7" t="s">
        <v>46</v>
      </c>
      <c r="D5" s="7" t="s">
        <v>51</v>
      </c>
      <c r="E5" s="6" t="s">
        <v>48</v>
      </c>
      <c r="F5" s="6">
        <v>300</v>
      </c>
      <c r="G5" s="6">
        <v>1.37</v>
      </c>
      <c r="H5" s="6">
        <v>11.46</v>
      </c>
      <c r="I5" s="6">
        <v>0</v>
      </c>
      <c r="J5" s="6">
        <v>7.0000000000000007E-2</v>
      </c>
      <c r="K5" s="6">
        <v>7.0000000000000007E-2</v>
      </c>
      <c r="L5" s="6">
        <v>0.13</v>
      </c>
      <c r="M5" s="6">
        <v>0.01</v>
      </c>
      <c r="N5" s="6">
        <v>0.17</v>
      </c>
      <c r="O5" s="6">
        <v>0.4</v>
      </c>
      <c r="P5" s="12">
        <f t="shared" ref="P5:P10" si="1">SUM(G5:O5)</f>
        <v>13.680000000000003</v>
      </c>
      <c r="Q5" s="12">
        <f t="shared" ref="Q5:Q10" si="2">P5*F5</f>
        <v>4104.0000000000009</v>
      </c>
      <c r="R5" s="58"/>
    </row>
    <row r="6" spans="1:18" ht="48" customHeight="1" x14ac:dyDescent="0.15">
      <c r="A6" s="5">
        <v>3</v>
      </c>
      <c r="B6" s="8" t="s">
        <v>52</v>
      </c>
      <c r="C6" s="9" t="s">
        <v>53</v>
      </c>
      <c r="D6" s="9" t="s">
        <v>54</v>
      </c>
      <c r="E6" s="8" t="s">
        <v>48</v>
      </c>
      <c r="F6" s="8">
        <v>230</v>
      </c>
      <c r="G6" s="8">
        <v>5.84</v>
      </c>
      <c r="H6" s="8">
        <v>3.27</v>
      </c>
      <c r="I6" s="8">
        <v>0</v>
      </c>
      <c r="J6" s="8">
        <v>0.28999999999999998</v>
      </c>
      <c r="K6" s="8">
        <v>0.28999999999999998</v>
      </c>
      <c r="L6" s="8">
        <v>0.54</v>
      </c>
      <c r="M6" s="8">
        <v>3.9999999999999897E-2</v>
      </c>
      <c r="N6" s="8">
        <v>0.7</v>
      </c>
      <c r="O6" s="8">
        <v>0.33</v>
      </c>
      <c r="P6" s="12">
        <f t="shared" si="1"/>
        <v>11.299999999999995</v>
      </c>
      <c r="Q6" s="12">
        <f t="shared" si="2"/>
        <v>2598.9999999999991</v>
      </c>
      <c r="R6" s="59"/>
    </row>
    <row r="7" spans="1:18" ht="48" customHeight="1" x14ac:dyDescent="0.15">
      <c r="A7" s="5">
        <v>4</v>
      </c>
      <c r="B7" s="8" t="s">
        <v>55</v>
      </c>
      <c r="C7" s="9" t="s">
        <v>53</v>
      </c>
      <c r="D7" s="9" t="s">
        <v>56</v>
      </c>
      <c r="E7" s="8" t="s">
        <v>48</v>
      </c>
      <c r="F7" s="8">
        <v>300</v>
      </c>
      <c r="G7" s="8">
        <v>5</v>
      </c>
      <c r="H7" s="8">
        <v>1.68</v>
      </c>
      <c r="I7" s="8">
        <v>0</v>
      </c>
      <c r="J7" s="8">
        <v>0.25</v>
      </c>
      <c r="K7" s="8">
        <v>0.25</v>
      </c>
      <c r="L7" s="8">
        <v>0.46</v>
      </c>
      <c r="M7" s="8">
        <v>0.04</v>
      </c>
      <c r="N7" s="8">
        <v>0.6</v>
      </c>
      <c r="O7" s="8">
        <v>0.25</v>
      </c>
      <c r="P7" s="12">
        <f t="shared" si="1"/>
        <v>8.5299999999999994</v>
      </c>
      <c r="Q7" s="12">
        <f t="shared" si="2"/>
        <v>2559</v>
      </c>
      <c r="R7" s="59"/>
    </row>
    <row r="8" spans="1:18" ht="48" customHeight="1" x14ac:dyDescent="0.15">
      <c r="A8" s="5">
        <v>5</v>
      </c>
      <c r="B8" s="8" t="s">
        <v>57</v>
      </c>
      <c r="C8" s="9" t="s">
        <v>58</v>
      </c>
      <c r="D8" s="9" t="s">
        <v>59</v>
      </c>
      <c r="E8" s="8" t="s">
        <v>60</v>
      </c>
      <c r="F8" s="8">
        <v>3</v>
      </c>
      <c r="G8" s="8">
        <v>41.45</v>
      </c>
      <c r="H8" s="8">
        <v>150.71</v>
      </c>
      <c r="I8" s="8">
        <v>0</v>
      </c>
      <c r="J8" s="8">
        <v>2.0699999999999998</v>
      </c>
      <c r="K8" s="8">
        <v>2.0699999999999998</v>
      </c>
      <c r="L8" s="8">
        <v>3.85</v>
      </c>
      <c r="M8" s="8">
        <v>0.27</v>
      </c>
      <c r="N8" s="8">
        <v>4.97</v>
      </c>
      <c r="O8" s="8">
        <v>6.16</v>
      </c>
      <c r="P8" s="12">
        <f>SUM(G8:O8)</f>
        <v>211.55</v>
      </c>
      <c r="Q8" s="12">
        <f t="shared" si="2"/>
        <v>634.65000000000009</v>
      </c>
      <c r="R8" s="59"/>
    </row>
    <row r="9" spans="1:18" ht="48" customHeight="1" x14ac:dyDescent="0.15">
      <c r="A9" s="5">
        <v>6</v>
      </c>
      <c r="B9" s="8" t="s">
        <v>61</v>
      </c>
      <c r="C9" s="9" t="s">
        <v>58</v>
      </c>
      <c r="D9" s="9" t="s">
        <v>62</v>
      </c>
      <c r="E9" s="8" t="s">
        <v>60</v>
      </c>
      <c r="F9" s="8">
        <v>5</v>
      </c>
      <c r="G9" s="8">
        <v>41.45</v>
      </c>
      <c r="H9" s="8">
        <v>60.71</v>
      </c>
      <c r="I9" s="8">
        <v>0</v>
      </c>
      <c r="J9" s="8">
        <v>2.0699999999999998</v>
      </c>
      <c r="K9" s="8">
        <v>2.0699999999999998</v>
      </c>
      <c r="L9" s="8">
        <v>3.85</v>
      </c>
      <c r="M9" s="8">
        <v>0.27</v>
      </c>
      <c r="N9" s="8">
        <v>4.97</v>
      </c>
      <c r="O9" s="8">
        <v>3.46</v>
      </c>
      <c r="P9" s="12">
        <f t="shared" si="1"/>
        <v>118.84999999999997</v>
      </c>
      <c r="Q9" s="12">
        <f t="shared" si="2"/>
        <v>594.24999999999977</v>
      </c>
      <c r="R9" s="59"/>
    </row>
    <row r="10" spans="1:18" ht="48" customHeight="1" x14ac:dyDescent="0.15">
      <c r="A10" s="5">
        <v>7</v>
      </c>
      <c r="B10" s="8" t="s">
        <v>63</v>
      </c>
      <c r="C10" s="9" t="s">
        <v>64</v>
      </c>
      <c r="D10" s="9" t="s">
        <v>65</v>
      </c>
      <c r="E10" s="8" t="s">
        <v>66</v>
      </c>
      <c r="F10" s="8">
        <v>1</v>
      </c>
      <c r="G10" s="8">
        <v>276</v>
      </c>
      <c r="H10" s="8">
        <v>0</v>
      </c>
      <c r="I10" s="8">
        <v>0</v>
      </c>
      <c r="J10" s="8">
        <v>13.8</v>
      </c>
      <c r="K10" s="8">
        <v>13.8</v>
      </c>
      <c r="L10" s="8">
        <v>25.65</v>
      </c>
      <c r="M10" s="8">
        <v>1.83</v>
      </c>
      <c r="N10" s="8">
        <v>33.06</v>
      </c>
      <c r="O10" s="8">
        <v>10.92</v>
      </c>
      <c r="P10" s="12">
        <f t="shared" si="1"/>
        <v>375.06</v>
      </c>
      <c r="Q10" s="12">
        <f t="shared" si="2"/>
        <v>375.06</v>
      </c>
      <c r="R10" s="59"/>
    </row>
    <row r="11" spans="1:18" ht="45" customHeight="1" x14ac:dyDescent="0.15">
      <c r="A11" s="10">
        <v>8</v>
      </c>
      <c r="B11" s="50" t="s">
        <v>67</v>
      </c>
      <c r="C11" s="50"/>
      <c r="D11" s="50"/>
      <c r="E11" s="50"/>
      <c r="F11" s="50"/>
      <c r="G11" s="11" t="s">
        <v>25</v>
      </c>
      <c r="H11" s="11" t="s">
        <v>25</v>
      </c>
      <c r="I11" s="11"/>
      <c r="J11" s="11" t="s">
        <v>25</v>
      </c>
      <c r="K11" s="11" t="s">
        <v>25</v>
      </c>
      <c r="L11" s="11" t="s">
        <v>25</v>
      </c>
      <c r="M11" s="11" t="s">
        <v>25</v>
      </c>
      <c r="N11" s="11" t="s">
        <v>25</v>
      </c>
      <c r="O11" s="11" t="s">
        <v>25</v>
      </c>
      <c r="P11" s="11"/>
      <c r="Q11" s="13">
        <f>SUM(Q4:Q10)</f>
        <v>15189.96</v>
      </c>
      <c r="R11" s="60"/>
    </row>
  </sheetData>
  <mergeCells count="12">
    <mergeCell ref="A1:R1"/>
    <mergeCell ref="G2:P2"/>
    <mergeCell ref="B11:F11"/>
    <mergeCell ref="A2:A3"/>
    <mergeCell ref="B2:B3"/>
    <mergeCell ref="C2:C3"/>
    <mergeCell ref="D2:D3"/>
    <mergeCell ref="E2:E3"/>
    <mergeCell ref="F2:F3"/>
    <mergeCell ref="Q2:Q3"/>
    <mergeCell ref="R2:R3"/>
    <mergeCell ref="R4:R11"/>
  </mergeCells>
  <phoneticPr fontId="16" type="noConversion"/>
  <pageMargins left="0.31388888888888899" right="0.235416666666667" top="0.58888888888888902" bottom="0.58888888888888902" header="0.58888888888888902" footer="0.5888888888888890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封-2 招标控制价封面</vt:lpstr>
      <vt:lpstr>扉-2 招标控制价扉页</vt:lpstr>
      <vt:lpstr>分部分项工程和单价措施项目全费用清单分析表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office在线编辑</cp:lastModifiedBy>
  <dcterms:created xsi:type="dcterms:W3CDTF">2019-07-18T02:02:00Z</dcterms:created>
  <dcterms:modified xsi:type="dcterms:W3CDTF">2019-07-29T08:13:32Z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