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部分项工程和单价措施项目全费用清单分析表" sheetId="1" r:id="rId1"/>
  </sheets>
  <calcPr calcId="144525"/>
</workbook>
</file>

<file path=xl/sharedStrings.xml><?xml version="1.0" encoding="utf-8"?>
<sst xmlns="http://schemas.openxmlformats.org/spreadsheetml/2006/main" count="62" uniqueCount="32">
  <si>
    <t>官坡大市场对面商铺屋面防水维修改造工程造价汇总表</t>
  </si>
  <si>
    <t/>
  </si>
  <si>
    <t>序号</t>
  </si>
  <si>
    <t>项目编码</t>
  </si>
  <si>
    <t>工程项目名称</t>
  </si>
  <si>
    <t>项目特征</t>
  </si>
  <si>
    <t>单位</t>
  </si>
  <si>
    <t xml:space="preserve">数量 </t>
  </si>
  <si>
    <t>全费用单价（元）</t>
  </si>
  <si>
    <t>全费用合价（元）</t>
  </si>
  <si>
    <t>备注</t>
  </si>
  <si>
    <t>人工费</t>
  </si>
  <si>
    <t>材料费</t>
  </si>
  <si>
    <t>机械费</t>
  </si>
  <si>
    <t>管理费</t>
  </si>
  <si>
    <t>利润</t>
  </si>
  <si>
    <t>安全文明施工费</t>
  </si>
  <si>
    <t>其他总价措施费</t>
  </si>
  <si>
    <t>规费</t>
  </si>
  <si>
    <t>增值税</t>
  </si>
  <si>
    <t>小计</t>
  </si>
  <si>
    <t>靠谭家坝方向两处大屋面（土家烧饼等商铺屋面）</t>
  </si>
  <si>
    <t>010902001001</t>
  </si>
  <si>
    <t>屋面改造</t>
  </si>
  <si>
    <t>1、拆除原屋面板防水层、保护层，清扫干净，含垃圾外运；
2、最薄处20mm厚C20细石混凝土找坡不小于2%；
3、4mm厚SBS改性沥青防水卷材一道（四周上翻）；
4、含材料、机械设备转运至施工地点等。</t>
  </si>
  <si>
    <t>m2</t>
  </si>
  <si>
    <t>全费用合价包含人工、材料、机械、管理费、利润、措施费、规费、增值税等</t>
  </si>
  <si>
    <t>010902001002</t>
  </si>
  <si>
    <t>1、屋面拆除架空隔热层，含垃圾外运；
2、拆除原屋面板防水层、保护层，清扫干净，含垃圾外运；
3、最薄处20mm厚C20细石混凝土找坡不小于2%；
4、4mm厚SBS改性沥青防水卷材一道（四周上翻）；
5、含材料、机械设备转运至施工地点等。</t>
  </si>
  <si>
    <t>靠舞阳坝方向商铺屋面（眼镜儿餐馆等商铺屋面）</t>
  </si>
  <si>
    <t>010902001003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</si>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</sst>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20"/>
      <color indexed="0"/>
      <name val="宋体"/>
      <charset val="134"/>
    </font>
    <font>
      <b/>
      <sz val="10"/>
      <color indexed="0"/>
      <name val="宋体"/>
      <charset val="134"/>
    </font>
    <font>
      <sz val="10"/>
      <color indexed="0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b/>
      <sz val="12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1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27" fillId="18" borderId="11" applyNumberFormat="0" applyAlignment="0" applyProtection="0">
      <alignment vertical="center"/>
    </xf>
    <xf numFmtId="0" fontId="22" fillId="26" borderId="1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0" xfId="49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D5" sqref="D5"/>
    </sheetView>
  </sheetViews>
  <sheetFormatPr defaultColWidth="12.2555555555556" defaultRowHeight="11.25"/>
  <cols>
    <col min="1" max="1" width="6.61111111111111" style="1" customWidth="1"/>
    <col min="2" max="2" width="13.6666666666667" style="1" customWidth="1"/>
    <col min="3" max="3" width="17.8888888888889" style="2" customWidth="1"/>
    <col min="4" max="4" width="35" style="1" customWidth="1"/>
    <col min="5" max="5" width="7.18888888888889" style="3"/>
    <col min="6" max="6" width="7.77777777777778" style="4" customWidth="1"/>
    <col min="7" max="7" width="9.72222222222222" style="4" customWidth="1"/>
    <col min="8" max="8" width="9.32222222222222" style="4" customWidth="1"/>
    <col min="9" max="9" width="9.33333333333333" style="4" customWidth="1"/>
    <col min="10" max="10" width="9.92222222222222" style="4"/>
    <col min="11" max="11" width="7" style="4" customWidth="1"/>
    <col min="12" max="12" width="12.0555555555556" style="4" customWidth="1"/>
    <col min="13" max="13" width="12.4444444444444" style="4" customWidth="1"/>
    <col min="14" max="14" width="7.77777777777778" style="4" customWidth="1"/>
    <col min="15" max="15" width="9.72222222222222" style="4" customWidth="1"/>
    <col min="16" max="16" width="8.55555555555556" style="4" customWidth="1"/>
    <col min="17" max="17" width="14.7777777777778" style="5" customWidth="1"/>
    <col min="18" max="18" width="9.72222222222222" style="1"/>
    <col min="19" max="16383" width="12.2555555555556" style="1"/>
    <col min="16384" max="16384" width="12.2555555555556" style="6"/>
  </cols>
  <sheetData>
    <row r="1" ht="49" customHeight="1" spans="1:18">
      <c r="A1" s="7" t="s">
        <v>0</v>
      </c>
      <c r="B1" s="7" t="s">
        <v>1</v>
      </c>
      <c r="C1" s="7" t="s">
        <v>1</v>
      </c>
      <c r="D1" s="7"/>
      <c r="E1" s="7" t="s">
        <v>1</v>
      </c>
      <c r="F1" s="7" t="s">
        <v>1</v>
      </c>
      <c r="G1" s="7" t="s">
        <v>1</v>
      </c>
      <c r="H1" s="7" t="s">
        <v>1</v>
      </c>
      <c r="I1" s="7"/>
      <c r="J1" s="7" t="s">
        <v>1</v>
      </c>
      <c r="K1" s="7" t="s">
        <v>1</v>
      </c>
      <c r="L1" s="7" t="s">
        <v>1</v>
      </c>
      <c r="M1" s="7" t="s">
        <v>1</v>
      </c>
      <c r="N1" s="7" t="s">
        <v>1</v>
      </c>
      <c r="O1" s="7" t="s">
        <v>1</v>
      </c>
      <c r="P1" s="7"/>
      <c r="Q1" s="22"/>
      <c r="R1" s="7" t="s">
        <v>1</v>
      </c>
    </row>
    <row r="2" ht="22" customHeight="1" spans="1:18">
      <c r="A2" s="8" t="s">
        <v>2</v>
      </c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  <c r="H2" s="9"/>
      <c r="I2" s="9"/>
      <c r="J2" s="9"/>
      <c r="K2" s="9"/>
      <c r="L2" s="9"/>
      <c r="M2" s="9"/>
      <c r="N2" s="9"/>
      <c r="O2" s="9"/>
      <c r="P2" s="9"/>
      <c r="Q2" s="23" t="s">
        <v>9</v>
      </c>
      <c r="R2" s="24" t="s">
        <v>10</v>
      </c>
    </row>
    <row r="3" ht="26.25" customHeight="1" spans="1:18">
      <c r="A3" s="10" t="s">
        <v>1</v>
      </c>
      <c r="B3" s="11" t="s">
        <v>1</v>
      </c>
      <c r="C3" s="11" t="s">
        <v>1</v>
      </c>
      <c r="D3" s="11"/>
      <c r="E3" s="11" t="s">
        <v>1</v>
      </c>
      <c r="F3" s="11" t="s">
        <v>1</v>
      </c>
      <c r="G3" s="11" t="s">
        <v>11</v>
      </c>
      <c r="H3" s="11" t="s">
        <v>12</v>
      </c>
      <c r="I3" s="11" t="s">
        <v>13</v>
      </c>
      <c r="J3" s="11" t="s">
        <v>14</v>
      </c>
      <c r="K3" s="11" t="s">
        <v>15</v>
      </c>
      <c r="L3" s="11" t="s">
        <v>16</v>
      </c>
      <c r="M3" s="11" t="s">
        <v>17</v>
      </c>
      <c r="N3" s="11" t="s">
        <v>18</v>
      </c>
      <c r="O3" s="11" t="s">
        <v>19</v>
      </c>
      <c r="P3" s="11" t="s">
        <v>20</v>
      </c>
      <c r="Q3" s="25"/>
      <c r="R3" s="26"/>
    </row>
    <row r="4" ht="23" customHeight="1" spans="1:18">
      <c r="A4" s="12">
        <v>1</v>
      </c>
      <c r="B4" s="11"/>
      <c r="C4" s="13" t="s">
        <v>21</v>
      </c>
      <c r="D4" s="13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25"/>
      <c r="R4" s="26"/>
    </row>
    <row r="5" ht="90" spans="1:18">
      <c r="A5" s="12">
        <v>2</v>
      </c>
      <c r="B5" s="14" t="s">
        <v>22</v>
      </c>
      <c r="C5" s="14" t="s">
        <v>23</v>
      </c>
      <c r="D5" s="15" t="s">
        <v>24</v>
      </c>
      <c r="E5" s="14" t="s">
        <v>25</v>
      </c>
      <c r="F5" s="14">
        <v>210.12</v>
      </c>
      <c r="G5" s="14">
        <v>20.2</v>
      </c>
      <c r="H5" s="14">
        <v>44.94</v>
      </c>
      <c r="I5" s="20">
        <v>0.68</v>
      </c>
      <c r="J5" s="20">
        <v>2.09</v>
      </c>
      <c r="K5" s="14">
        <v>2.09</v>
      </c>
      <c r="L5" s="14">
        <v>1.56</v>
      </c>
      <c r="M5" s="14">
        <v>0.13</v>
      </c>
      <c r="N5" s="21">
        <v>3</v>
      </c>
      <c r="O5" s="21">
        <v>4.99</v>
      </c>
      <c r="P5" s="20">
        <f>SUM(G5:O5)</f>
        <v>79.68</v>
      </c>
      <c r="Q5" s="27">
        <f>P5*F5</f>
        <v>16742.3616</v>
      </c>
      <c r="R5" s="28" t="s">
        <v>26</v>
      </c>
    </row>
    <row r="6" ht="114" customHeight="1" spans="1:18">
      <c r="A6" s="12">
        <v>3</v>
      </c>
      <c r="B6" s="14" t="s">
        <v>27</v>
      </c>
      <c r="C6" s="14" t="s">
        <v>23</v>
      </c>
      <c r="D6" s="15" t="s">
        <v>28</v>
      </c>
      <c r="E6" s="14" t="s">
        <v>25</v>
      </c>
      <c r="F6" s="14">
        <v>161.1</v>
      </c>
      <c r="G6" s="14">
        <v>26.92</v>
      </c>
      <c r="H6" s="14">
        <v>44.94</v>
      </c>
      <c r="I6" s="20">
        <v>0.68</v>
      </c>
      <c r="J6" s="20">
        <v>2.76</v>
      </c>
      <c r="K6" s="14">
        <v>2.76</v>
      </c>
      <c r="L6" s="14">
        <v>2.48</v>
      </c>
      <c r="M6" s="14">
        <v>0.18</v>
      </c>
      <c r="N6" s="21">
        <v>4.81</v>
      </c>
      <c r="O6" s="21">
        <v>5.96</v>
      </c>
      <c r="P6" s="20">
        <f>SUM(G6:O6)</f>
        <v>91.49</v>
      </c>
      <c r="Q6" s="27">
        <f>P6*F6</f>
        <v>14739.039</v>
      </c>
      <c r="R6" s="28"/>
    </row>
    <row r="7" ht="26" customHeight="1" spans="1:18">
      <c r="A7" s="12">
        <v>4</v>
      </c>
      <c r="B7" s="14"/>
      <c r="C7" s="16" t="s">
        <v>29</v>
      </c>
      <c r="D7" s="16"/>
      <c r="E7" s="14"/>
      <c r="F7" s="14"/>
      <c r="G7" s="14"/>
      <c r="H7" s="14"/>
      <c r="I7" s="14"/>
      <c r="J7" s="20"/>
      <c r="K7" s="14"/>
      <c r="L7" s="14"/>
      <c r="M7" s="14"/>
      <c r="N7" s="14"/>
      <c r="O7" s="21"/>
      <c r="P7" s="20"/>
      <c r="Q7" s="21"/>
      <c r="R7" s="28"/>
    </row>
    <row r="8" ht="121" customHeight="1" spans="1:18">
      <c r="A8" s="12">
        <v>5</v>
      </c>
      <c r="B8" s="14" t="s">
        <v>30</v>
      </c>
      <c r="C8" s="14" t="s">
        <v>23</v>
      </c>
      <c r="D8" s="15" t="s">
        <v>28</v>
      </c>
      <c r="E8" s="14" t="s">
        <v>25</v>
      </c>
      <c r="F8" s="14">
        <v>174.33</v>
      </c>
      <c r="G8" s="14">
        <v>26.92</v>
      </c>
      <c r="H8" s="14">
        <v>44.94</v>
      </c>
      <c r="I8" s="14">
        <v>0.68</v>
      </c>
      <c r="J8" s="20">
        <v>2.76</v>
      </c>
      <c r="K8" s="14">
        <v>2.76</v>
      </c>
      <c r="L8" s="14">
        <v>2.48</v>
      </c>
      <c r="M8" s="14">
        <v>0.18</v>
      </c>
      <c r="N8" s="21">
        <v>4.81</v>
      </c>
      <c r="O8" s="21">
        <v>5.96</v>
      </c>
      <c r="P8" s="20">
        <f>SUM(G8:O8)</f>
        <v>91.49</v>
      </c>
      <c r="Q8" s="27">
        <f>P8*F8</f>
        <v>15949.4517</v>
      </c>
      <c r="R8" s="28"/>
    </row>
    <row r="9" ht="32" customHeight="1" spans="1:18">
      <c r="A9" s="17">
        <v>6</v>
      </c>
      <c r="B9" s="18" t="s">
        <v>31</v>
      </c>
      <c r="C9" s="18"/>
      <c r="D9" s="18"/>
      <c r="E9" s="18"/>
      <c r="F9" s="18"/>
      <c r="G9" s="19" t="s">
        <v>1</v>
      </c>
      <c r="H9" s="19" t="s">
        <v>1</v>
      </c>
      <c r="I9" s="19"/>
      <c r="J9" s="19" t="s">
        <v>1</v>
      </c>
      <c r="K9" s="19" t="s">
        <v>1</v>
      </c>
      <c r="L9" s="19" t="s">
        <v>1</v>
      </c>
      <c r="M9" s="19" t="s">
        <v>1</v>
      </c>
      <c r="N9" s="19" t="s">
        <v>1</v>
      </c>
      <c r="O9" s="19" t="s">
        <v>1</v>
      </c>
      <c r="P9" s="19"/>
      <c r="Q9" s="29">
        <f>Q5+Q6+Q8</f>
        <v>47430.8523</v>
      </c>
      <c r="R9" s="30"/>
    </row>
  </sheetData>
  <mergeCells count="14">
    <mergeCell ref="A1:R1"/>
    <mergeCell ref="G2:P2"/>
    <mergeCell ref="C4:D4"/>
    <mergeCell ref="C7:D7"/>
    <mergeCell ref="B9:F9"/>
    <mergeCell ref="A2:A3"/>
    <mergeCell ref="B2:B3"/>
    <mergeCell ref="C2:C3"/>
    <mergeCell ref="D2:D3"/>
    <mergeCell ref="E2:E3"/>
    <mergeCell ref="F2:F3"/>
    <mergeCell ref="Q2:Q3"/>
    <mergeCell ref="R2:R3"/>
    <mergeCell ref="R5:R9"/>
  </mergeCells>
  <pageMargins left="0.313888888888889" right="0.235416666666667" top="0.588888888888889" bottom="0.588888888888889" header="0.588888888888889" footer="0.588888888888889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分部分项工程和单价措施项目全费用清单分析表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2019-09-23T09:50:00Z</dcterms:created>
  <dcterms:modified xsi:type="dcterms:W3CDTF">2019-09-23T09:57:33Z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